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ZN dotácie_final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<sst xmlns="http://schemas.openxmlformats.org/spreadsheetml/2006/main" count="37" uniqueCount="26">
  <si>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H=56,77</t>
  </si>
  <si>
    <t>Škola, školské zariadenie</t>
  </si>
  <si>
    <t>Počet žiakov k 15.9.2012 zo štát. výkazu Škol. MŠ SR 40-01</t>
  </si>
  <si>
    <t xml:space="preserve">Koeficient z prílohy č. 3 k nar. vlády SR č. 668/2004 v z. n. p. </t>
  </si>
  <si>
    <t>Prepočítaný počet žiakov</t>
  </si>
  <si>
    <t xml:space="preserve">Predpokladaný finančný objem, ktorý obec dostane v roku 2013 v Eur </t>
  </si>
  <si>
    <t>Očakávaná dotácia na žiaka ("normatív") v roku 2012 v Eur</t>
  </si>
  <si>
    <t xml:space="preserve">Dotácia na žiaka ("normatív") pre rok 2013 určená vo VZN </t>
  </si>
  <si>
    <t>Objem finančných prostriedkov na rok 2013 v Eur - dotácia na všetkých žiakov</t>
  </si>
  <si>
    <t>Percento normatívu určeného obcou pre školské zariadenia vo vzn</t>
  </si>
  <si>
    <t>a</t>
  </si>
  <si>
    <t>3=1*2</t>
  </si>
  <si>
    <t>4=3*H</t>
  </si>
  <si>
    <t>5=4/1</t>
  </si>
  <si>
    <t>6=5*9/100</t>
  </si>
  <si>
    <t>8=7*6</t>
  </si>
  <si>
    <t>ZŠ</t>
  </si>
  <si>
    <t>x</t>
  </si>
  <si>
    <t xml:space="preserve">ŠJ - potenciálni stravníci </t>
  </si>
  <si>
    <t>Školský klub detí</t>
  </si>
  <si>
    <t>Centrum voľného času</t>
  </si>
  <si>
    <t>Materská škola</t>
  </si>
  <si>
    <t>ZŠ SPOLU</t>
  </si>
  <si>
    <t>H=57,00 €</t>
  </si>
  <si>
    <t>ZŠ + MŠ SPOLU</t>
  </si>
  <si>
    <t xml:space="preserve">VZN č. 28/2013   Obce Predmier                                                                                                                                                         Príloha č. 1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</si>
</sst>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10" xfId="36" applyFont="1" applyBorder="1">
      <alignment/>
      <protection/>
    </xf>
    <xf numFmtId="0" fontId="1" fillId="0" borderId="10" xfId="36" applyFont="1" applyBorder="1" applyAlignment="1">
      <alignment textRotation="90" wrapText="1"/>
      <protection/>
    </xf>
    <xf numFmtId="0" fontId="1" fillId="0" borderId="10" xfId="36" applyFont="1" applyBorder="1" applyAlignment="1">
      <alignment horizontal="center"/>
      <protection/>
    </xf>
    <xf numFmtId="0" fontId="3" fillId="0" borderId="11" xfId="36" applyFont="1" applyBorder="1">
      <alignment/>
      <protection/>
    </xf>
    <xf numFmtId="0" fontId="5" fillId="0" borderId="0" xfId="36" applyFont="1">
      <alignment/>
      <protection/>
    </xf>
    <xf numFmtId="0" fontId="6" fillId="0" borderId="11" xfId="36" applyFont="1" applyFill="1" applyBorder="1">
      <alignment/>
      <protection/>
    </xf>
    <xf numFmtId="3" fontId="7" fillId="0" borderId="11" xfId="36" applyNumberFormat="1" applyFont="1" applyFill="1" applyBorder="1" applyAlignment="1">
      <alignment horizontal="right"/>
      <protection/>
    </xf>
    <xf numFmtId="4" fontId="7" fillId="0" borderId="11" xfId="36" applyNumberFormat="1" applyFont="1" applyFill="1" applyBorder="1" applyAlignment="1">
      <alignment horizontal="right"/>
      <protection/>
    </xf>
    <xf numFmtId="3" fontId="6" fillId="0" borderId="11" xfId="36" applyNumberFormat="1" applyFont="1" applyFill="1" applyBorder="1" applyAlignment="1">
      <alignment horizontal="right"/>
      <protection/>
    </xf>
    <xf numFmtId="4" fontId="8" fillId="0" borderId="11" xfId="36" applyNumberFormat="1" applyFont="1" applyFill="1" applyBorder="1" applyAlignment="1">
      <alignment horizontal="right"/>
      <protection/>
    </xf>
    <xf numFmtId="4" fontId="6" fillId="0" borderId="11" xfId="36" applyNumberFormat="1" applyFont="1" applyFill="1" applyBorder="1" applyAlignment="1">
      <alignment horizontal="right"/>
      <protection/>
    </xf>
    <xf numFmtId="10" fontId="6" fillId="0" borderId="11" xfId="36" applyNumberFormat="1" applyFont="1" applyFill="1" applyBorder="1" applyAlignment="1">
      <alignment horizontal="right"/>
      <protection/>
    </xf>
    <xf numFmtId="0" fontId="6" fillId="0" borderId="11" xfId="36" applyFont="1" applyBorder="1">
      <alignment/>
      <protection/>
    </xf>
    <xf numFmtId="0" fontId="1" fillId="0" borderId="0" xfId="36" applyFont="1">
      <alignment/>
      <protection/>
    </xf>
    <xf numFmtId="0" fontId="13" fillId="0" borderId="0" xfId="36" applyFont="1" applyFill="1" applyAlignment="1">
      <alignment horizontal="right"/>
      <protection/>
    </xf>
    <xf numFmtId="0" fontId="12" fillId="0" borderId="0" xfId="36" applyFont="1" applyFill="1">
      <alignment/>
      <protection/>
    </xf>
    <xf numFmtId="4" fontId="1" fillId="0" borderId="0" xfId="36" applyNumberFormat="1" applyFont="1">
      <alignment/>
      <protection/>
    </xf>
    <xf numFmtId="0" fontId="14" fillId="0" borderId="0" xfId="36" applyFont="1">
      <alignment/>
      <protection/>
    </xf>
    <xf numFmtId="4" fontId="1" fillId="0" borderId="0" xfId="36" applyNumberFormat="1">
      <alignment/>
      <protection/>
    </xf>
    <xf numFmtId="0" fontId="10" fillId="0" borderId="12" xfId="36" applyFont="1" applyBorder="1">
      <alignment/>
      <protection/>
    </xf>
    <xf numFmtId="3" fontId="11" fillId="0" borderId="12" xfId="36" applyNumberFormat="1" applyFont="1" applyFill="1" applyBorder="1" applyAlignment="1">
      <alignment horizontal="right"/>
      <protection/>
    </xf>
    <xf numFmtId="4" fontId="11" fillId="0" borderId="12" xfId="36" applyNumberFormat="1" applyFont="1" applyFill="1" applyBorder="1" applyAlignment="1">
      <alignment horizontal="right"/>
      <protection/>
    </xf>
    <xf numFmtId="3" fontId="10" fillId="0" borderId="12" xfId="36" applyNumberFormat="1" applyFont="1" applyFill="1" applyBorder="1" applyAlignment="1">
      <alignment horizontal="right"/>
      <protection/>
    </xf>
    <xf numFmtId="4" fontId="6" fillId="0" borderId="12" xfId="36" applyNumberFormat="1" applyFont="1" applyFill="1" applyBorder="1" applyAlignment="1">
      <alignment horizontal="right"/>
      <protection/>
    </xf>
    <xf numFmtId="4" fontId="8" fillId="33" borderId="12" xfId="36" applyNumberFormat="1" applyFont="1" applyFill="1" applyBorder="1" applyAlignment="1">
      <alignment horizontal="right"/>
      <protection/>
    </xf>
    <xf numFmtId="10" fontId="11" fillId="0" borderId="12" xfId="36" applyNumberFormat="1" applyFont="1" applyFill="1" applyBorder="1" applyAlignment="1">
      <alignment horizontal="right"/>
      <protection/>
    </xf>
    <xf numFmtId="0" fontId="6" fillId="0" borderId="13" xfId="36" applyFont="1" applyBorder="1">
      <alignment/>
      <protection/>
    </xf>
    <xf numFmtId="3" fontId="7" fillId="0" borderId="13" xfId="36" applyNumberFormat="1" applyFont="1" applyFill="1" applyBorder="1" applyAlignment="1">
      <alignment horizontal="right"/>
      <protection/>
    </xf>
    <xf numFmtId="4" fontId="7" fillId="0" borderId="13" xfId="36" applyNumberFormat="1" applyFont="1" applyFill="1" applyBorder="1" applyAlignment="1">
      <alignment horizontal="right"/>
      <protection/>
    </xf>
    <xf numFmtId="3" fontId="6" fillId="0" borderId="13" xfId="36" applyNumberFormat="1" applyFont="1" applyFill="1" applyBorder="1" applyAlignment="1">
      <alignment horizontal="right"/>
      <protection/>
    </xf>
    <xf numFmtId="4" fontId="9" fillId="0" borderId="13" xfId="36" applyNumberFormat="1" applyFont="1" applyFill="1" applyBorder="1" applyAlignment="1">
      <alignment horizontal="right"/>
      <protection/>
    </xf>
    <xf numFmtId="4" fontId="6" fillId="0" borderId="13" xfId="36" applyNumberFormat="1" applyFont="1" applyFill="1" applyBorder="1" applyAlignment="1">
      <alignment horizontal="right"/>
      <protection/>
    </xf>
    <xf numFmtId="4" fontId="8" fillId="0" borderId="13" xfId="36" applyNumberFormat="1" applyFont="1" applyFill="1" applyBorder="1" applyAlignment="1">
      <alignment horizontal="right"/>
      <protection/>
    </xf>
    <xf numFmtId="10" fontId="6" fillId="0" borderId="13" xfId="36" applyNumberFormat="1" applyFont="1" applyFill="1" applyBorder="1" applyAlignment="1">
      <alignment horizontal="right"/>
      <protection/>
    </xf>
    <xf numFmtId="0" fontId="10" fillId="34" borderId="13" xfId="36" applyFont="1" applyFill="1" applyBorder="1">
      <alignment/>
      <protection/>
    </xf>
    <xf numFmtId="3" fontId="7" fillId="34" borderId="13" xfId="36" applyNumberFormat="1" applyFont="1" applyFill="1" applyBorder="1" applyAlignment="1">
      <alignment horizontal="right"/>
      <protection/>
    </xf>
    <xf numFmtId="4" fontId="7" fillId="34" borderId="13" xfId="36" applyNumberFormat="1" applyFont="1" applyFill="1" applyBorder="1" applyAlignment="1">
      <alignment horizontal="right"/>
      <protection/>
    </xf>
    <xf numFmtId="3" fontId="6" fillId="34" borderId="13" xfId="36" applyNumberFormat="1" applyFont="1" applyFill="1" applyBorder="1" applyAlignment="1">
      <alignment horizontal="right"/>
      <protection/>
    </xf>
    <xf numFmtId="4" fontId="9" fillId="34" borderId="13" xfId="36" applyNumberFormat="1" applyFont="1" applyFill="1" applyBorder="1" applyAlignment="1">
      <alignment horizontal="right"/>
      <protection/>
    </xf>
    <xf numFmtId="4" fontId="6" fillId="34" borderId="13" xfId="36" applyNumberFormat="1" applyFont="1" applyFill="1" applyBorder="1" applyAlignment="1">
      <alignment horizontal="right"/>
      <protection/>
    </xf>
    <xf numFmtId="4" fontId="8" fillId="34" borderId="13" xfId="36" applyNumberFormat="1" applyFont="1" applyFill="1" applyBorder="1" applyAlignment="1">
      <alignment horizontal="right"/>
      <protection/>
    </xf>
    <xf numFmtId="10" fontId="6" fillId="34" borderId="13" xfId="36" applyNumberFormat="1" applyFont="1" applyFill="1" applyBorder="1" applyAlignment="1">
      <alignment horizontal="right"/>
      <protection/>
    </xf>
    <xf numFmtId="3" fontId="3" fillId="0" borderId="11" xfId="36" applyNumberFormat="1" applyFont="1" applyBorder="1" applyAlignment="1">
      <alignment horizontal="center"/>
      <protection/>
    </xf>
    <xf numFmtId="4" fontId="3" fillId="0" borderId="11" xfId="36" applyNumberFormat="1" applyFont="1" applyBorder="1" applyAlignment="1">
      <alignment horizontal="center"/>
      <protection/>
    </xf>
    <xf numFmtId="4" fontId="4" fillId="0" borderId="11" xfId="36" applyNumberFormat="1" applyFont="1" applyFill="1" applyBorder="1" applyAlignment="1">
      <alignment horizontal="center"/>
      <protection/>
    </xf>
    <xf numFmtId="4" fontId="3" fillId="0" borderId="14" xfId="36" applyNumberFormat="1" applyFont="1" applyBorder="1" applyAlignment="1">
      <alignment horizontal="center"/>
      <protection/>
    </xf>
    <xf numFmtId="0" fontId="3" fillId="0" borderId="14" xfId="36" applyFont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B1" sqref="B1"/>
    </sheetView>
  </sheetViews>
  <sheetFormatPr defaultColWidth="10.140625" defaultRowHeight="12.75"/>
  <cols>
    <col min="1" max="1" width="2.7109375" style="1" customWidth="1"/>
    <col min="2" max="2" width="25.421875" style="1" customWidth="1"/>
    <col min="3" max="4" width="8.140625" style="1" customWidth="1"/>
    <col min="5" max="5" width="9.00390625" style="1" customWidth="1"/>
    <col min="6" max="6" width="12.8515625" style="1" customWidth="1"/>
    <col min="7" max="7" width="10.140625" style="1" customWidth="1"/>
    <col min="8" max="8" width="11.421875" style="1" customWidth="1"/>
    <col min="9" max="9" width="8.57421875" style="1" customWidth="1"/>
    <col min="10" max="10" width="15.57421875" style="1" customWidth="1"/>
    <col min="11" max="11" width="10.57421875" style="1" customWidth="1"/>
    <col min="12" max="16384" width="10.140625" style="1" customWidth="1"/>
  </cols>
  <sheetData>
    <row r="1" ht="15">
      <c r="B1" s="2" t="s">
        <v>25</v>
      </c>
    </row>
    <row r="2" ht="15">
      <c r="B2" s="2" t="s">
        <v>0</v>
      </c>
    </row>
    <row r="3" spans="2:11" ht="342.75" customHeight="1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2</v>
      </c>
      <c r="J3" s="4" t="s">
        <v>8</v>
      </c>
      <c r="K3" s="4" t="s">
        <v>9</v>
      </c>
    </row>
    <row r="4" spans="2:11" ht="15">
      <c r="B4" s="5" t="s">
        <v>10</v>
      </c>
      <c r="C4" s="5">
        <v>1</v>
      </c>
      <c r="D4" s="5">
        <v>2</v>
      </c>
      <c r="E4" s="5" t="s">
        <v>11</v>
      </c>
      <c r="F4" s="5" t="s">
        <v>12</v>
      </c>
      <c r="G4" s="5" t="s">
        <v>13</v>
      </c>
      <c r="H4" s="5" t="s">
        <v>14</v>
      </c>
      <c r="I4" s="5">
        <v>7</v>
      </c>
      <c r="J4" s="5" t="s">
        <v>15</v>
      </c>
      <c r="K4" s="5">
        <v>9</v>
      </c>
    </row>
    <row r="5" spans="2:11" ht="15.75">
      <c r="B5" s="6" t="s">
        <v>16</v>
      </c>
      <c r="C5" s="45" t="s">
        <v>17</v>
      </c>
      <c r="D5" s="46" t="s">
        <v>17</v>
      </c>
      <c r="E5" s="46" t="s">
        <v>17</v>
      </c>
      <c r="F5" s="46" t="s">
        <v>17</v>
      </c>
      <c r="G5" s="46" t="s">
        <v>17</v>
      </c>
      <c r="H5" s="47" t="s">
        <v>17</v>
      </c>
      <c r="I5" s="46" t="s">
        <v>17</v>
      </c>
      <c r="J5" s="48" t="s">
        <v>17</v>
      </c>
      <c r="K5" s="49" t="s">
        <v>17</v>
      </c>
    </row>
    <row r="6" spans="2:11" s="7" customFormat="1" ht="15">
      <c r="B6" s="8" t="s">
        <v>18</v>
      </c>
      <c r="C6" s="9">
        <v>174</v>
      </c>
      <c r="D6" s="10">
        <v>1.8</v>
      </c>
      <c r="E6" s="11">
        <f>C6*D6</f>
        <v>313.2</v>
      </c>
      <c r="F6" s="12">
        <f>E6*F13</f>
        <v>17852.399999999998</v>
      </c>
      <c r="G6" s="13">
        <f>F6/C6</f>
        <v>102.6</v>
      </c>
      <c r="H6" s="12">
        <f>0.9*G6</f>
        <v>92.34</v>
      </c>
      <c r="I6" s="11">
        <f>C6</f>
        <v>174</v>
      </c>
      <c r="J6" s="12">
        <f>I6*H6</f>
        <v>16067.16</v>
      </c>
      <c r="K6" s="14">
        <f aca="true" t="shared" si="0" ref="K6:K11">J6/F6</f>
        <v>0.9000000000000001</v>
      </c>
    </row>
    <row r="7" spans="2:11" s="7" customFormat="1" ht="15">
      <c r="B7" s="15" t="s">
        <v>19</v>
      </c>
      <c r="C7" s="9">
        <v>43</v>
      </c>
      <c r="D7" s="10">
        <v>1.6</v>
      </c>
      <c r="E7" s="11">
        <f>C7*D7</f>
        <v>68.8</v>
      </c>
      <c r="F7" s="12">
        <f>E7*F13</f>
        <v>3921.6</v>
      </c>
      <c r="G7" s="13">
        <f>F7/C7</f>
        <v>91.2</v>
      </c>
      <c r="H7" s="12">
        <f>0.9*G7</f>
        <v>82.08</v>
      </c>
      <c r="I7" s="11">
        <f>C7</f>
        <v>43</v>
      </c>
      <c r="J7" s="12">
        <f>I7*H7</f>
        <v>3529.44</v>
      </c>
      <c r="K7" s="14">
        <f t="shared" si="0"/>
        <v>0.9</v>
      </c>
    </row>
    <row r="8" spans="2:11" s="7" customFormat="1" ht="15">
      <c r="B8" s="8" t="s">
        <v>20</v>
      </c>
      <c r="C8" s="9">
        <v>182</v>
      </c>
      <c r="D8" s="10">
        <v>1.1</v>
      </c>
      <c r="E8" s="11">
        <f>C8*D8</f>
        <v>200.20000000000002</v>
      </c>
      <c r="F8" s="12">
        <f>E8*F13</f>
        <v>11411.400000000001</v>
      </c>
      <c r="G8" s="13">
        <f>F8/C8</f>
        <v>62.70000000000001</v>
      </c>
      <c r="H8" s="12">
        <f>0.9*G8</f>
        <v>56.43000000000001</v>
      </c>
      <c r="I8" s="11">
        <f>C8</f>
        <v>182</v>
      </c>
      <c r="J8" s="12">
        <f>I8*H8</f>
        <v>10270.260000000002</v>
      </c>
      <c r="K8" s="14">
        <f t="shared" si="0"/>
        <v>0.9</v>
      </c>
    </row>
    <row r="9" spans="2:11" s="2" customFormat="1" ht="15">
      <c r="B9" s="22" t="s">
        <v>22</v>
      </c>
      <c r="C9" s="23">
        <f>SUM(C6:C8)</f>
        <v>399</v>
      </c>
      <c r="D9" s="24"/>
      <c r="E9" s="25"/>
      <c r="F9" s="24">
        <f>SUM(F6:F8)</f>
        <v>33185.399999999994</v>
      </c>
      <c r="G9" s="26" t="s">
        <v>17</v>
      </c>
      <c r="H9" s="24" t="s">
        <v>17</v>
      </c>
      <c r="I9" s="25">
        <f>SUM(I6:I8)</f>
        <v>399</v>
      </c>
      <c r="J9" s="27">
        <f>SUM(J6:J8)</f>
        <v>29866.86</v>
      </c>
      <c r="K9" s="28">
        <f t="shared" si="0"/>
        <v>0.9000000000000001</v>
      </c>
    </row>
    <row r="10" spans="2:11" s="7" customFormat="1" ht="15">
      <c r="B10" s="29" t="s">
        <v>21</v>
      </c>
      <c r="C10" s="30">
        <v>39</v>
      </c>
      <c r="D10" s="31">
        <v>27.3</v>
      </c>
      <c r="E10" s="32">
        <f>C10*D10</f>
        <v>1064.7</v>
      </c>
      <c r="F10" s="33">
        <f>E10*F13</f>
        <v>60687.9</v>
      </c>
      <c r="G10" s="34">
        <f>F10/C10</f>
        <v>1556.1000000000001</v>
      </c>
      <c r="H10" s="35">
        <f>0.9*G10</f>
        <v>1400.4900000000002</v>
      </c>
      <c r="I10" s="32">
        <f>C10</f>
        <v>39</v>
      </c>
      <c r="J10" s="35">
        <f>I10*H10</f>
        <v>54619.11000000001</v>
      </c>
      <c r="K10" s="36">
        <f t="shared" si="0"/>
        <v>0.9000000000000001</v>
      </c>
    </row>
    <row r="11" spans="2:11" s="7" customFormat="1" ht="15">
      <c r="B11" s="37" t="s">
        <v>24</v>
      </c>
      <c r="C11" s="38">
        <f>SUM(C9:C10)</f>
        <v>438</v>
      </c>
      <c r="D11" s="39"/>
      <c r="E11" s="40"/>
      <c r="F11" s="41">
        <f>SUM(F9:F10)</f>
        <v>93873.29999999999</v>
      </c>
      <c r="G11" s="42"/>
      <c r="H11" s="43"/>
      <c r="I11" s="40"/>
      <c r="J11" s="43">
        <f>SUM(J9:J10)</f>
        <v>84485.97</v>
      </c>
      <c r="K11" s="44">
        <f t="shared" si="0"/>
        <v>0.9000000000000001</v>
      </c>
    </row>
    <row r="12" spans="3:11" ht="15">
      <c r="C12" s="16"/>
      <c r="D12" s="16"/>
      <c r="E12" s="16"/>
      <c r="F12" s="17" t="s">
        <v>23</v>
      </c>
      <c r="G12" s="16"/>
      <c r="H12" s="18"/>
      <c r="I12" s="16"/>
      <c r="J12" s="16"/>
      <c r="K12" s="16"/>
    </row>
    <row r="13" spans="3:11" ht="15">
      <c r="C13" s="16"/>
      <c r="D13" s="16"/>
      <c r="E13" s="16"/>
      <c r="F13" s="17">
        <v>57</v>
      </c>
      <c r="G13" s="16"/>
      <c r="H13" s="16"/>
      <c r="I13" s="16"/>
      <c r="J13" s="19"/>
      <c r="K13" s="16"/>
    </row>
    <row r="14" spans="2:6" ht="15">
      <c r="B14" s="20"/>
      <c r="F14" s="16"/>
    </row>
    <row r="15" ht="15">
      <c r="F15" s="21"/>
    </row>
    <row r="29" ht="15">
      <c r="B29" s="2"/>
    </row>
  </sheetData>
  <sheetProtection selectLockedCells="1" selectUnlockedCells="1"/>
  <printOptions/>
  <pageMargins left="0.9161111111111111" right="0.3861111111111111" top="0.35833333333333334" bottom="0.35833333333333334" header="0.5118055555555555" footer="0.511805555555555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Lubica-new</dc:creator>
  <cp:keywords/>
  <dc:description/>
  <cp:lastModifiedBy>Lubica-new</cp:lastModifiedBy>
  <cp:lastPrinted>2013-04-04T08:37:11Z</cp:lastPrinted>
  <dcterms:created xsi:type="dcterms:W3CDTF">2012-12-20T12:01:10Z</dcterms:created>
  <dcterms:modified xsi:type="dcterms:W3CDTF">2013-04-04T08:37:27Z</dcterms:modified>
  <cp:category/>
  <cp:version/>
  <cp:contentType/>
  <cp:contentStatus/>
</cp:coreProperties>
</file>